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23" activeTab="0"/>
  </bookViews>
  <sheets>
    <sheet name="表二 成本监审表" sheetId="1" r:id="rId1"/>
  </sheets>
  <definedNames>
    <definedName name="_xlnm.Print_Titles" localSheetId="0">'表二 成本监审表'!$2:$5</definedName>
  </definedNames>
  <calcPr fullCalcOnLoad="1"/>
</workbook>
</file>

<file path=xl/sharedStrings.xml><?xml version="1.0" encoding="utf-8"?>
<sst xmlns="http://schemas.openxmlformats.org/spreadsheetml/2006/main" count="33" uniqueCount="31">
  <si>
    <t>附件1：</t>
  </si>
  <si>
    <t>住宿成本公示表</t>
  </si>
  <si>
    <t>填报单位（盖章）：成都银杏酒店管理学院</t>
  </si>
  <si>
    <t>项  目</t>
  </si>
  <si>
    <t>年度</t>
  </si>
  <si>
    <t>三年平均</t>
  </si>
  <si>
    <t>一、公寓管理人员支出（万元）</t>
  </si>
  <si>
    <t>（一）教职工工资薪金</t>
  </si>
  <si>
    <t>（二）社保缴费及公积金</t>
  </si>
  <si>
    <t>二、运行支出（万元）</t>
  </si>
  <si>
    <t>（一）办公费</t>
  </si>
  <si>
    <t>（二）水、电费</t>
  </si>
  <si>
    <t>（三）物业管理费</t>
  </si>
  <si>
    <t>（四）差旅、培训费</t>
  </si>
  <si>
    <t>（五）维修（护）费</t>
  </si>
  <si>
    <t>（六）租赁费</t>
  </si>
  <si>
    <t>（七）物料消耗支出</t>
  </si>
  <si>
    <t>（八）劳务费</t>
  </si>
  <si>
    <t>（九）工会经费</t>
  </si>
  <si>
    <t>（十）福利费</t>
  </si>
  <si>
    <t>（十一）交通费用</t>
  </si>
  <si>
    <t>（十二）其他支出</t>
  </si>
  <si>
    <t>三、固定资产折旧额（万元）</t>
  </si>
  <si>
    <t>（一）学生公寓及构筑物</t>
  </si>
  <si>
    <t>（二）设备</t>
  </si>
  <si>
    <t>（四）交通工具</t>
  </si>
  <si>
    <t>（六）其他固定资产</t>
  </si>
  <si>
    <t>五、财务费用（万元）</t>
  </si>
  <si>
    <t>八、学生公寓总成本（万元）</t>
  </si>
  <si>
    <t>九、标准学生人数（人）</t>
  </si>
  <si>
    <t>十、生均住宿成本（元/人.年）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</si>
</sst>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</numFmts>
  <fonts count="29">
    <font>
      <sz val="12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24"/>
      <name val="方正小标宋简体"/>
      <family val="0"/>
    </font>
    <font>
      <sz val="12"/>
      <name val="仿宋_GB2312"/>
      <family val="3"/>
    </font>
    <font>
      <b/>
      <sz val="10"/>
      <name val="宋体"/>
      <family val="0"/>
    </font>
    <font>
      <sz val="10"/>
      <name val="黑体"/>
      <family val="3"/>
    </font>
    <font>
      <sz val="10"/>
      <color indexed="10"/>
      <name val="宋体"/>
      <family val="0"/>
    </font>
    <font>
      <sz val="10"/>
      <name val="楷体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7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76" fontId="2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177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177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177" fontId="28" fillId="0" borderId="10" xfId="0" applyNumberFormat="1" applyFont="1" applyFill="1" applyBorder="1" applyAlignment="1" applyProtection="1">
      <alignment horizontal="left" vertical="center" wrapText="1"/>
      <protection locked="0"/>
    </xf>
    <xf numFmtId="177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 applyProtection="1">
      <alignment horizontal="left"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horizontal="left" vertical="center"/>
      <protection/>
    </xf>
    <xf numFmtId="176" fontId="2" fillId="0" borderId="0" xfId="0" applyNumberFormat="1" applyFont="1" applyFill="1" applyAlignment="1" applyProtection="1">
      <alignment horizontal="left" vertical="center"/>
      <protection locked="0"/>
    </xf>
    <xf numFmtId="176" fontId="8" fillId="0" borderId="0" xfId="0" applyNumberFormat="1" applyFont="1" applyFill="1" applyBorder="1" applyAlignment="1" applyProtection="1">
      <alignment horizontal="left" vertical="center" indent="1"/>
      <protection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horizontal="left" vertical="center"/>
      <protection locked="0"/>
    </xf>
    <xf numFmtId="176" fontId="0" fillId="0" borderId="0" xfId="0" applyNumberFormat="1" applyFill="1" applyAlignment="1" applyProtection="1">
      <alignment horizontal="left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 topLeftCell="A1">
      <selection activeCell="J12" sqref="J12"/>
    </sheetView>
  </sheetViews>
  <sheetFormatPr defaultColWidth="9.00390625" defaultRowHeight="14.25"/>
  <cols>
    <col min="1" max="1" width="32.75390625" style="6" customWidth="1"/>
    <col min="2" max="4" width="12.25390625" style="7" customWidth="1"/>
    <col min="5" max="5" width="16.125" style="7" customWidth="1"/>
    <col min="6" max="6" width="9.00390625" style="6" customWidth="1"/>
    <col min="7" max="7" width="10.25390625" style="6" customWidth="1"/>
    <col min="8" max="16384" width="9.00390625" style="6" customWidth="1"/>
  </cols>
  <sheetData>
    <row r="1" ht="27" customHeight="1">
      <c r="A1" s="6" t="s">
        <v>0</v>
      </c>
    </row>
    <row r="2" spans="1:5" s="1" customFormat="1" ht="36.75" customHeight="1">
      <c r="A2" s="8" t="s">
        <v>1</v>
      </c>
      <c r="B2" s="9"/>
      <c r="C2" s="9"/>
      <c r="D2" s="9"/>
      <c r="E2" s="9"/>
    </row>
    <row r="3" spans="1:5" s="2" customFormat="1" ht="21.75" customHeight="1">
      <c r="A3" s="10" t="s">
        <v>2</v>
      </c>
      <c r="B3" s="10"/>
      <c r="C3" s="11"/>
      <c r="D3" s="11"/>
      <c r="E3" s="11"/>
    </row>
    <row r="4" spans="1:5" s="1" customFormat="1" ht="27.75" customHeight="1">
      <c r="A4" s="12" t="s">
        <v>3</v>
      </c>
      <c r="B4" s="13" t="s">
        <v>4</v>
      </c>
      <c r="C4" s="13" t="s">
        <v>4</v>
      </c>
      <c r="D4" s="13" t="s">
        <v>4</v>
      </c>
      <c r="E4" s="14" t="s">
        <v>5</v>
      </c>
    </row>
    <row r="5" spans="1:5" s="3" customFormat="1" ht="27.75" customHeight="1">
      <c r="A5" s="12"/>
      <c r="B5" s="15">
        <v>2018</v>
      </c>
      <c r="C5" s="15">
        <v>2019</v>
      </c>
      <c r="D5" s="15">
        <v>2020</v>
      </c>
      <c r="E5" s="16"/>
    </row>
    <row r="6" spans="1:5" ht="24.75" customHeight="1">
      <c r="A6" s="15" t="s">
        <v>6</v>
      </c>
      <c r="B6" s="17">
        <f>B7+B8</f>
        <v>240.84</v>
      </c>
      <c r="C6" s="17">
        <f>C7+C8</f>
        <v>346.38</v>
      </c>
      <c r="D6" s="17">
        <f>D7+D8</f>
        <v>356.3</v>
      </c>
      <c r="E6" s="17">
        <f>(B6+C6+D6)/3</f>
        <v>314.50666666666666</v>
      </c>
    </row>
    <row r="7" spans="1:5" ht="18.75" customHeight="1">
      <c r="A7" s="18" t="s">
        <v>7</v>
      </c>
      <c r="B7" s="19">
        <v>189.56</v>
      </c>
      <c r="C7" s="19">
        <v>264.96</v>
      </c>
      <c r="D7" s="19">
        <v>265.41</v>
      </c>
      <c r="E7" s="17">
        <f aca="true" t="shared" si="0" ref="E7:E30">(B7+C7+D7)/3</f>
        <v>239.9766666666667</v>
      </c>
    </row>
    <row r="8" spans="1:5" ht="18.75" customHeight="1">
      <c r="A8" s="18" t="s">
        <v>8</v>
      </c>
      <c r="B8" s="19">
        <v>51.28</v>
      </c>
      <c r="C8" s="19">
        <v>81.42</v>
      </c>
      <c r="D8" s="19">
        <v>90.89</v>
      </c>
      <c r="E8" s="17">
        <f t="shared" si="0"/>
        <v>74.52999999999999</v>
      </c>
    </row>
    <row r="9" spans="1:5" ht="24.75" customHeight="1">
      <c r="A9" s="15" t="s">
        <v>9</v>
      </c>
      <c r="B9" s="17">
        <f>B10+B11+B12+B13+B14+B15+B16+B17+B18+B19+B20+B21</f>
        <v>802.0300000000001</v>
      </c>
      <c r="C9" s="17">
        <f>C10+C11+C12+C13+C14+C15+C16+C17+C18+C19+C20+C21</f>
        <v>474.33000000000004</v>
      </c>
      <c r="D9" s="17">
        <f>D10+D11+D12+D13+D14+D15+D16+D17+D18+D19+D20+D21</f>
        <v>760.8199999999999</v>
      </c>
      <c r="E9" s="17">
        <f t="shared" si="0"/>
        <v>679.0600000000001</v>
      </c>
    </row>
    <row r="10" spans="1:5" ht="21" customHeight="1">
      <c r="A10" s="18" t="s">
        <v>10</v>
      </c>
      <c r="B10" s="19">
        <v>17.06</v>
      </c>
      <c r="C10" s="19">
        <v>33.04</v>
      </c>
      <c r="D10" s="19">
        <v>87.27</v>
      </c>
      <c r="E10" s="17">
        <f t="shared" si="0"/>
        <v>45.79</v>
      </c>
    </row>
    <row r="11" spans="1:5" ht="21" customHeight="1">
      <c r="A11" s="18" t="s">
        <v>11</v>
      </c>
      <c r="B11" s="19">
        <v>83.37</v>
      </c>
      <c r="C11" s="19">
        <v>39.76</v>
      </c>
      <c r="D11" s="19">
        <v>51.09</v>
      </c>
      <c r="E11" s="17">
        <f t="shared" si="0"/>
        <v>58.07333333333333</v>
      </c>
    </row>
    <row r="12" spans="1:5" ht="21" customHeight="1">
      <c r="A12" s="18" t="s">
        <v>12</v>
      </c>
      <c r="B12" s="19">
        <v>217.32</v>
      </c>
      <c r="C12" s="19">
        <v>228.18</v>
      </c>
      <c r="D12" s="19">
        <v>307.38</v>
      </c>
      <c r="E12" s="17">
        <f t="shared" si="0"/>
        <v>250.96</v>
      </c>
    </row>
    <row r="13" spans="1:5" ht="21" customHeight="1">
      <c r="A13" s="18" t="s">
        <v>13</v>
      </c>
      <c r="B13" s="20"/>
      <c r="C13" s="20"/>
      <c r="D13" s="20"/>
      <c r="E13" s="17">
        <f t="shared" si="0"/>
        <v>0</v>
      </c>
    </row>
    <row r="14" spans="1:5" ht="21" customHeight="1">
      <c r="A14" s="18" t="s">
        <v>14</v>
      </c>
      <c r="B14" s="19">
        <v>471.41</v>
      </c>
      <c r="C14" s="19">
        <v>156.22</v>
      </c>
      <c r="D14" s="19">
        <v>275.77</v>
      </c>
      <c r="E14" s="17">
        <f t="shared" si="0"/>
        <v>301.1333333333333</v>
      </c>
    </row>
    <row r="15" spans="1:5" ht="21" customHeight="1">
      <c r="A15" s="18" t="s">
        <v>15</v>
      </c>
      <c r="B15" s="19"/>
      <c r="C15" s="19"/>
      <c r="D15" s="19"/>
      <c r="E15" s="17">
        <f t="shared" si="0"/>
        <v>0</v>
      </c>
    </row>
    <row r="16" spans="1:5" ht="21" customHeight="1">
      <c r="A16" s="18" t="s">
        <v>16</v>
      </c>
      <c r="B16" s="19">
        <v>12.87</v>
      </c>
      <c r="C16" s="19">
        <v>17.13</v>
      </c>
      <c r="D16" s="19">
        <v>39.31</v>
      </c>
      <c r="E16" s="17">
        <f t="shared" si="0"/>
        <v>23.103333333333335</v>
      </c>
    </row>
    <row r="17" spans="1:5" ht="21" customHeight="1">
      <c r="A17" s="18" t="s">
        <v>17</v>
      </c>
      <c r="B17" s="19"/>
      <c r="C17" s="19"/>
      <c r="D17" s="19"/>
      <c r="E17" s="17">
        <f t="shared" si="0"/>
        <v>0</v>
      </c>
    </row>
    <row r="18" spans="1:5" ht="21" customHeight="1">
      <c r="A18" s="18" t="s">
        <v>18</v>
      </c>
      <c r="B18" s="19"/>
      <c r="C18" s="19"/>
      <c r="D18" s="19"/>
      <c r="E18" s="17">
        <f t="shared" si="0"/>
        <v>0</v>
      </c>
    </row>
    <row r="19" spans="1:5" ht="21" customHeight="1">
      <c r="A19" s="18" t="s">
        <v>19</v>
      </c>
      <c r="B19" s="19"/>
      <c r="C19" s="19"/>
      <c r="D19" s="19"/>
      <c r="E19" s="17">
        <f t="shared" si="0"/>
        <v>0</v>
      </c>
    </row>
    <row r="20" spans="1:5" ht="21" customHeight="1">
      <c r="A20" s="18" t="s">
        <v>20</v>
      </c>
      <c r="B20" s="19"/>
      <c r="C20" s="19"/>
      <c r="D20" s="19"/>
      <c r="E20" s="17">
        <f t="shared" si="0"/>
        <v>0</v>
      </c>
    </row>
    <row r="21" spans="1:5" ht="21" customHeight="1">
      <c r="A21" s="18" t="s">
        <v>21</v>
      </c>
      <c r="B21" s="21"/>
      <c r="C21" s="21"/>
      <c r="D21" s="21"/>
      <c r="E21" s="17">
        <f t="shared" si="0"/>
        <v>0</v>
      </c>
    </row>
    <row r="22" spans="1:5" ht="24.75" customHeight="1">
      <c r="A22" s="15" t="s">
        <v>22</v>
      </c>
      <c r="B22" s="22">
        <f>B23+B24+B26+B25</f>
        <v>546.29</v>
      </c>
      <c r="C22" s="22">
        <f>C23+C24+C26+C25</f>
        <v>592.51</v>
      </c>
      <c r="D22" s="22">
        <f>D23+D24+D26+D25</f>
        <v>882.57</v>
      </c>
      <c r="E22" s="17">
        <f t="shared" si="0"/>
        <v>673.79</v>
      </c>
    </row>
    <row r="23" spans="1:5" ht="21" customHeight="1">
      <c r="A23" s="18" t="s">
        <v>23</v>
      </c>
      <c r="B23" s="19">
        <v>324.44</v>
      </c>
      <c r="C23" s="19">
        <v>345.48</v>
      </c>
      <c r="D23" s="19">
        <v>603.1</v>
      </c>
      <c r="E23" s="17">
        <f t="shared" si="0"/>
        <v>424.34</v>
      </c>
    </row>
    <row r="24" spans="1:5" ht="21" customHeight="1">
      <c r="A24" s="18" t="s">
        <v>24</v>
      </c>
      <c r="B24" s="19">
        <v>221.85</v>
      </c>
      <c r="C24" s="19">
        <v>247.03</v>
      </c>
      <c r="D24" s="19">
        <v>279.47</v>
      </c>
      <c r="E24" s="17">
        <f t="shared" si="0"/>
        <v>249.45000000000002</v>
      </c>
    </row>
    <row r="25" spans="1:5" ht="21" customHeight="1">
      <c r="A25" s="18" t="s">
        <v>25</v>
      </c>
      <c r="B25" s="21"/>
      <c r="C25" s="21"/>
      <c r="D25" s="21"/>
      <c r="E25" s="17">
        <f t="shared" si="0"/>
        <v>0</v>
      </c>
    </row>
    <row r="26" spans="1:5" ht="21" customHeight="1">
      <c r="A26" s="18" t="s">
        <v>26</v>
      </c>
      <c r="B26" s="19"/>
      <c r="C26" s="19"/>
      <c r="D26" s="19"/>
      <c r="E26" s="17">
        <f t="shared" si="0"/>
        <v>0</v>
      </c>
    </row>
    <row r="27" spans="1:5" ht="24.75" customHeight="1">
      <c r="A27" s="23" t="s">
        <v>27</v>
      </c>
      <c r="B27" s="19"/>
      <c r="C27" s="19"/>
      <c r="D27" s="19"/>
      <c r="E27" s="17">
        <f t="shared" si="0"/>
        <v>0</v>
      </c>
    </row>
    <row r="28" spans="1:5" ht="24.75" customHeight="1">
      <c r="A28" s="23" t="s">
        <v>28</v>
      </c>
      <c r="B28" s="19">
        <f>B22+B9+B6</f>
        <v>1589.16</v>
      </c>
      <c r="C28" s="19">
        <f>C22+C9+C6</f>
        <v>1413.2200000000003</v>
      </c>
      <c r="D28" s="19">
        <f>D22+D9+D6</f>
        <v>1999.6899999999998</v>
      </c>
      <c r="E28" s="17">
        <f t="shared" si="0"/>
        <v>1667.3566666666666</v>
      </c>
    </row>
    <row r="29" spans="1:5" s="4" customFormat="1" ht="22.5" customHeight="1">
      <c r="A29" s="15" t="s">
        <v>29</v>
      </c>
      <c r="B29" s="24">
        <v>9858</v>
      </c>
      <c r="C29" s="19">
        <v>10502</v>
      </c>
      <c r="D29" s="19">
        <v>11453</v>
      </c>
      <c r="E29" s="17">
        <f t="shared" si="0"/>
        <v>10604.333333333334</v>
      </c>
    </row>
    <row r="30" spans="1:5" s="4" customFormat="1" ht="22.5" customHeight="1">
      <c r="A30" s="15" t="s">
        <v>30</v>
      </c>
      <c r="B30" s="19">
        <f>B28/B29*10000</f>
        <v>1612.0511259890443</v>
      </c>
      <c r="C30" s="19">
        <f>C28/C29*10000</f>
        <v>1345.667491906304</v>
      </c>
      <c r="D30" s="19">
        <f>D28/D29*10000</f>
        <v>1745.996682092028</v>
      </c>
      <c r="E30" s="17">
        <f t="shared" si="0"/>
        <v>1567.905099995792</v>
      </c>
    </row>
    <row r="31" spans="1:5" s="4" customFormat="1" ht="22.5" customHeight="1">
      <c r="A31" s="25"/>
      <c r="B31" s="26"/>
      <c r="C31" s="27"/>
      <c r="D31" s="27"/>
      <c r="E31" s="27"/>
    </row>
    <row r="32" spans="1:5" s="4" customFormat="1" ht="22.5" customHeight="1">
      <c r="A32" s="28"/>
      <c r="B32" s="28"/>
      <c r="C32" s="27"/>
      <c r="D32" s="27"/>
      <c r="E32" s="27"/>
    </row>
    <row r="33" spans="1:5" s="4" customFormat="1" ht="22.5" customHeight="1">
      <c r="A33" s="25"/>
      <c r="B33" s="26"/>
      <c r="C33" s="27"/>
      <c r="D33" s="27"/>
      <c r="E33" s="27"/>
    </row>
    <row r="34" spans="1:5" s="4" customFormat="1" ht="22.5" customHeight="1">
      <c r="A34" s="28"/>
      <c r="B34" s="28"/>
      <c r="C34" s="27"/>
      <c r="D34" s="27"/>
      <c r="E34" s="27"/>
    </row>
    <row r="35" spans="1:5" s="4" customFormat="1" ht="22.5" customHeight="1">
      <c r="A35" s="25"/>
      <c r="B35" s="26"/>
      <c r="C35" s="27"/>
      <c r="D35" s="27"/>
      <c r="E35" s="27"/>
    </row>
    <row r="36" spans="1:5" s="4" customFormat="1" ht="22.5" customHeight="1">
      <c r="A36" s="28"/>
      <c r="B36" s="28"/>
      <c r="C36" s="27"/>
      <c r="D36" s="27"/>
      <c r="E36" s="27"/>
    </row>
    <row r="37" spans="1:5" s="4" customFormat="1" ht="22.5" customHeight="1">
      <c r="A37" s="25"/>
      <c r="B37" s="26"/>
      <c r="C37" s="27"/>
      <c r="D37" s="27"/>
      <c r="E37" s="27"/>
    </row>
    <row r="38" spans="1:5" s="4" customFormat="1" ht="22.5" customHeight="1">
      <c r="A38" s="28"/>
      <c r="B38" s="28"/>
      <c r="C38" s="27"/>
      <c r="D38" s="27"/>
      <c r="E38" s="27"/>
    </row>
    <row r="39" spans="1:5" s="4" customFormat="1" ht="22.5" customHeight="1">
      <c r="A39" s="25"/>
      <c r="B39" s="26"/>
      <c r="C39" s="27"/>
      <c r="D39" s="27"/>
      <c r="E39" s="27"/>
    </row>
    <row r="40" spans="1:5" s="4" customFormat="1" ht="22.5" customHeight="1">
      <c r="A40" s="28"/>
      <c r="B40" s="28"/>
      <c r="C40" s="27"/>
      <c r="D40" s="27"/>
      <c r="E40" s="27"/>
    </row>
    <row r="41" spans="1:5" s="4" customFormat="1" ht="22.5" customHeight="1">
      <c r="A41" s="25"/>
      <c r="B41" s="26"/>
      <c r="C41" s="27"/>
      <c r="D41" s="27"/>
      <c r="E41" s="27"/>
    </row>
    <row r="42" spans="1:5" s="4" customFormat="1" ht="22.5" customHeight="1">
      <c r="A42" s="28"/>
      <c r="B42" s="28"/>
      <c r="C42" s="27"/>
      <c r="D42" s="27"/>
      <c r="E42" s="27"/>
    </row>
    <row r="43" spans="1:5" s="4" customFormat="1" ht="22.5" customHeight="1">
      <c r="A43" s="29"/>
      <c r="B43" s="30"/>
      <c r="C43" s="27"/>
      <c r="D43" s="27"/>
      <c r="E43" s="27"/>
    </row>
    <row r="44" spans="1:5" s="4" customFormat="1" ht="22.5" customHeight="1">
      <c r="A44" s="29"/>
      <c r="B44" s="30"/>
      <c r="C44" s="27"/>
      <c r="D44" s="27"/>
      <c r="E44" s="27"/>
    </row>
    <row r="45" spans="2:5" s="4" customFormat="1" ht="22.5" customHeight="1">
      <c r="B45" s="27"/>
      <c r="C45" s="27"/>
      <c r="D45" s="27"/>
      <c r="E45" s="27"/>
    </row>
    <row r="46" spans="2:5" s="4" customFormat="1" ht="22.5" customHeight="1">
      <c r="B46" s="27"/>
      <c r="C46" s="27"/>
      <c r="D46" s="27"/>
      <c r="E46" s="27"/>
    </row>
    <row r="47" spans="2:5" s="4" customFormat="1" ht="22.5" customHeight="1">
      <c r="B47" s="27"/>
      <c r="C47" s="27"/>
      <c r="D47" s="27"/>
      <c r="E47" s="27"/>
    </row>
    <row r="48" spans="2:5" s="4" customFormat="1" ht="22.5" customHeight="1">
      <c r="B48" s="27"/>
      <c r="C48" s="27"/>
      <c r="D48" s="27"/>
      <c r="E48" s="27"/>
    </row>
    <row r="49" spans="2:5" s="4" customFormat="1" ht="22.5" customHeight="1">
      <c r="B49" s="27"/>
      <c r="C49" s="27"/>
      <c r="D49" s="27"/>
      <c r="E49" s="27"/>
    </row>
    <row r="50" spans="2:5" s="4" customFormat="1" ht="22.5" customHeight="1">
      <c r="B50" s="27"/>
      <c r="C50" s="27"/>
      <c r="D50" s="27"/>
      <c r="E50" s="27"/>
    </row>
    <row r="51" spans="2:5" s="4" customFormat="1" ht="22.5" customHeight="1">
      <c r="B51" s="27"/>
      <c r="C51" s="27"/>
      <c r="D51" s="27"/>
      <c r="E51" s="27"/>
    </row>
    <row r="52" spans="1:5" s="5" customFormat="1" ht="22.5" customHeight="1">
      <c r="A52" s="4"/>
      <c r="B52" s="27"/>
      <c r="C52" s="31"/>
      <c r="D52" s="31"/>
      <c r="E52" s="31"/>
    </row>
    <row r="53" spans="1:5" s="5" customFormat="1" ht="22.5" customHeight="1">
      <c r="A53" s="4"/>
      <c r="B53" s="27"/>
      <c r="C53" s="31"/>
      <c r="D53" s="31"/>
      <c r="E53" s="31"/>
    </row>
    <row r="54" spans="2:5" s="5" customFormat="1" ht="22.5" customHeight="1">
      <c r="B54" s="31"/>
      <c r="C54" s="31"/>
      <c r="D54" s="31"/>
      <c r="E54" s="31"/>
    </row>
    <row r="55" spans="2:5" s="5" customFormat="1" ht="22.5" customHeight="1">
      <c r="B55" s="31"/>
      <c r="C55" s="31"/>
      <c r="D55" s="31"/>
      <c r="E55" s="31"/>
    </row>
    <row r="56" spans="2:5" s="5" customFormat="1" ht="22.5" customHeight="1">
      <c r="B56" s="31"/>
      <c r="C56" s="31"/>
      <c r="D56" s="31"/>
      <c r="E56" s="31"/>
    </row>
    <row r="57" spans="2:5" s="5" customFormat="1" ht="22.5" customHeight="1">
      <c r="B57" s="31"/>
      <c r="C57" s="31"/>
      <c r="D57" s="31"/>
      <c r="E57" s="31"/>
    </row>
    <row r="58" spans="1:2" ht="22.5" customHeight="1">
      <c r="A58" s="5"/>
      <c r="B58" s="31"/>
    </row>
    <row r="59" spans="1:2" ht="22.5" customHeight="1">
      <c r="A59" s="5"/>
      <c r="B59" s="31"/>
    </row>
  </sheetData>
  <sheetProtection selectLockedCells="1"/>
  <mergeCells count="4">
    <mergeCell ref="A2:E2"/>
    <mergeCell ref="A3:B3"/>
    <mergeCell ref="A4:A5"/>
    <mergeCell ref="E4:E5"/>
  </mergeCells>
  <printOptions horizontalCentered="1"/>
  <pageMargins left="0.59" right="0.59" top="0.59" bottom="0.59" header="0" footer="0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老烟鬼1419309671</cp:lastModifiedBy>
  <cp:lastPrinted>2018-11-05T01:57:53Z</cp:lastPrinted>
  <dcterms:created xsi:type="dcterms:W3CDTF">1996-12-17T01:32:42Z</dcterms:created>
  <dcterms:modified xsi:type="dcterms:W3CDTF">2021-04-27T01:34:22Z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